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essandra\Downloads\"/>
    </mc:Choice>
  </mc:AlternateContent>
  <bookViews>
    <workbookView xWindow="0" yWindow="0" windowWidth="20490" windowHeight="7755"/>
  </bookViews>
  <sheets>
    <sheet name="PAD" sheetId="3" r:id="rId1"/>
  </sheets>
  <definedNames>
    <definedName name="_xlnm._FilterDatabase" localSheetId="0" hidden="1">PAD!$A$8:$AA$15</definedName>
    <definedName name="_xlnm._FilterDatabase">PAD!$A$8:$AA$15</definedName>
  </definedNames>
  <calcPr calcId="152511"/>
</workbook>
</file>

<file path=xl/calcChain.xml><?xml version="1.0" encoding="utf-8"?>
<calcChain xmlns="http://schemas.openxmlformats.org/spreadsheetml/2006/main">
  <c r="W19" i="3" l="1"/>
  <c r="I19" i="3"/>
  <c r="X19" i="3" s="1"/>
  <c r="W20" i="3"/>
  <c r="X20" i="3" s="1"/>
  <c r="W18" i="3"/>
  <c r="X18" i="3" s="1"/>
  <c r="W15" i="3"/>
  <c r="X15" i="3" s="1"/>
  <c r="W14" i="3"/>
  <c r="X14" i="3" s="1"/>
  <c r="X13" i="3" s="1"/>
  <c r="W12" i="3"/>
  <c r="X12" i="3" s="1"/>
  <c r="W11" i="3"/>
  <c r="X11" i="3" s="1"/>
  <c r="X17" i="3" l="1"/>
  <c r="X16" i="3" s="1"/>
  <c r="X10" i="3"/>
  <c r="X9" i="3" s="1"/>
</calcChain>
</file>

<file path=xl/comments1.xml><?xml version="1.0" encoding="utf-8"?>
<comments xmlns="http://schemas.openxmlformats.org/spreadsheetml/2006/main">
  <authors>
    <author>Alessandra</author>
  </authors>
  <commentList>
    <comment ref="C8" authorId="0" shapeId="0">
      <text>
        <r>
          <rPr>
            <b/>
            <sz val="9"/>
            <color indexed="81"/>
            <rFont val="Segoe UI"/>
            <charset val="1"/>
          </rPr>
          <t>Grupo Despesa:
1. Pessoal
3. Custeio
4. Investimento
Contrapartida</t>
        </r>
      </text>
    </comment>
    <comment ref="D8" authorId="0" shapeId="0">
      <text>
        <r>
          <rPr>
            <b/>
            <sz val="9"/>
            <color indexed="81"/>
            <rFont val="Segoe UI"/>
            <charset val="1"/>
          </rPr>
          <t>ND = Natureza da despesa, conforme Manual Técnico do Orçamento (MTO)</t>
        </r>
      </text>
    </comment>
    <comment ref="Y8" authorId="0" shapeId="0">
      <text>
        <r>
          <rPr>
            <b/>
            <sz val="9"/>
            <color indexed="81"/>
            <rFont val="Segoe UI"/>
            <family val="2"/>
          </rPr>
          <t>Quanto ao montande de recursos gastos no item em relação ao total do projeto:
1 (Baixo)
2
3
4 (Alto)</t>
        </r>
      </text>
    </comment>
    <comment ref="Z8" authorId="0" shapeId="0">
      <text>
        <r>
          <rPr>
            <b/>
            <sz val="9"/>
            <color indexed="81"/>
            <rFont val="Segoe UI"/>
            <family val="2"/>
          </rPr>
          <t>Quanto à necessidade do item em relação aos produtos/ entregas previstos:
1 (baixo)
2
3
4 (alto)</t>
        </r>
      </text>
    </comment>
    <comment ref="AA8" authorId="0" shapeId="0">
      <text>
        <r>
          <rPr>
            <b/>
            <sz val="9"/>
            <color indexed="81"/>
            <rFont val="Segoe UI"/>
            <family val="2"/>
          </rPr>
          <t>Previsto em cada etapa.</t>
        </r>
      </text>
    </comment>
  </commentList>
</comments>
</file>

<file path=xl/sharedStrings.xml><?xml version="1.0" encoding="utf-8"?>
<sst xmlns="http://schemas.openxmlformats.org/spreadsheetml/2006/main" count="74" uniqueCount="62">
  <si>
    <t>Início:</t>
  </si>
  <si>
    <t>Término:</t>
  </si>
  <si>
    <t>Unidade de Fornecimento</t>
  </si>
  <si>
    <t>ESPECIFICAÇÃO</t>
  </si>
  <si>
    <t>METAS</t>
  </si>
  <si>
    <t>ETAPAS</t>
  </si>
  <si>
    <t>ND</t>
  </si>
  <si>
    <t>Materialidade</t>
  </si>
  <si>
    <t>Relevância</t>
  </si>
  <si>
    <t>unidade</t>
  </si>
  <si>
    <t>mês</t>
  </si>
  <si>
    <t>Produtos/Entregas/Resultados esperados</t>
  </si>
  <si>
    <t>xxxxx</t>
  </si>
  <si>
    <t>Objeto da parceria:  XXXXXXXXX</t>
  </si>
  <si>
    <t>R$ contrapartida:</t>
  </si>
  <si>
    <t>R$ FADF:</t>
  </si>
  <si>
    <t>R$ total:</t>
  </si>
  <si>
    <t>Grupo Despesa</t>
  </si>
  <si>
    <t>1. Meta 1 xxxxxx</t>
  </si>
  <si>
    <t>2. Meta 2 xxxxxx</t>
  </si>
  <si>
    <t>2.1. Etapa 2.1. xxxxx</t>
  </si>
  <si>
    <t>m1</t>
  </si>
  <si>
    <t>Custo Unitário</t>
  </si>
  <si>
    <t>R$ (somatório)</t>
  </si>
  <si>
    <t>Pessoal</t>
  </si>
  <si>
    <t>x %</t>
  </si>
  <si>
    <t>Custo Total
Estimado</t>
  </si>
  <si>
    <t>Custeio</t>
  </si>
  <si>
    <t>m5</t>
  </si>
  <si>
    <t>Coordenador técnico</t>
  </si>
  <si>
    <t>Resma de Papel A4</t>
  </si>
  <si>
    <t>Quant. Mês 1</t>
  </si>
  <si>
    <t>Quant. Mês 2</t>
  </si>
  <si>
    <t>Quant. Mês 3</t>
  </si>
  <si>
    <t>Quant. Mês 4</t>
  </si>
  <si>
    <t>Quant. Mês 5</t>
  </si>
  <si>
    <t>Quant. Mês 6</t>
  </si>
  <si>
    <t>Quant. Mês 7</t>
  </si>
  <si>
    <t>Quant. Mês 8</t>
  </si>
  <si>
    <t>Quant. Mês 9</t>
  </si>
  <si>
    <t>Quant. Mês 10</t>
  </si>
  <si>
    <t>Quant. Mês 11</t>
  </si>
  <si>
    <t>Quant. Mês 12</t>
  </si>
  <si>
    <t>Quant. Mês ...</t>
  </si>
  <si>
    <t>Quant. Total</t>
  </si>
  <si>
    <t>m6</t>
  </si>
  <si>
    <t>m12</t>
  </si>
  <si>
    <t>Data Término da Etapa</t>
  </si>
  <si>
    <t>Data Início da Etapa</t>
  </si>
  <si>
    <t>Investimento</t>
  </si>
  <si>
    <t>Notebook XPTO</t>
  </si>
  <si>
    <t>Encargos Analista Administrativo</t>
  </si>
  <si>
    <t>Analista Administrativo</t>
  </si>
  <si>
    <t>1.2. Etapa 1.2. xxxxx</t>
  </si>
  <si>
    <t>1.1. Etapa 1.1 xxxxx</t>
  </si>
  <si>
    <t>m4</t>
  </si>
  <si>
    <t>m9</t>
  </si>
  <si>
    <t>Contrapartida</t>
  </si>
  <si>
    <t>Veículo de passeio</t>
  </si>
  <si>
    <t>Plano de Aplicação Detalhado (PAD)</t>
  </si>
  <si>
    <t>xxxx</t>
  </si>
  <si>
    <t>Relatório do evento, Mapeamento xxxx, Plano de ação, xxxx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</si>
</sst>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dd/mm/yy;@"/>
  </numFmts>
  <fonts count="15" x14ac:knownFonts="1">
    <font>
      <sz val="11"/>
      <color rgb="FF000000"/>
      <name val="Calibri"/>
      <family val="2"/>
      <charset val="1"/>
    </font>
    <font>
      <b/>
      <sz val="9"/>
      <color indexed="81"/>
      <name val="Segoe UI"/>
      <charset val="1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4"/>
      <color rgb="FF00000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rgb="FF0000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28"/>
      <color theme="1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9"/>
      <color indexed="81"/>
      <name val="Segoe UI"/>
      <family val="2"/>
    </font>
  </fonts>
  <fills count="22">
    <fill>
      <patternFill patternType="none"/>
    </fill>
    <fill>
      <patternFill patternType="gray125"/>
    </fill>
    <fill>
      <patternFill patternType="solid">
        <fgColor rgb="FFFFFFFF"/>
        <bgColor rgb="FFF2F2F2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rgb="FFFF99CC"/>
      </patternFill>
    </fill>
    <fill>
      <patternFill patternType="solid">
        <fgColor rgb="FF92D050"/>
        <bgColor rgb="FFFCD5B5"/>
      </patternFill>
    </fill>
    <fill>
      <patternFill patternType="solid">
        <fgColor rgb="FFFFFF99"/>
        <bgColor indexed="64"/>
      </patternFill>
    </fill>
    <fill>
      <patternFill patternType="solid">
        <fgColor theme="7" tint="0.39997558519241921"/>
        <bgColor rgb="FF948A54"/>
      </patternFill>
    </fill>
    <fill>
      <patternFill patternType="solid">
        <fgColor theme="7" tint="0.39997558519241921"/>
        <bgColor rgb="FFFCD5B5"/>
      </patternFill>
    </fill>
    <fill>
      <patternFill patternType="solid">
        <fgColor theme="0" tint="-4.9989318521683403E-2"/>
        <bgColor rgb="FFF2F2F2"/>
      </patternFill>
    </fill>
    <fill>
      <patternFill patternType="solid">
        <fgColor theme="0" tint="-0.249977111117893"/>
        <bgColor rgb="FFF2F2F2"/>
      </patternFill>
    </fill>
    <fill>
      <patternFill patternType="solid">
        <fgColor theme="8" tint="-0.249977111117893"/>
        <bgColor rgb="FFFFFFFF"/>
      </patternFill>
    </fill>
    <fill>
      <patternFill patternType="solid">
        <fgColor theme="8"/>
        <bgColor rgb="FF948A54"/>
      </patternFill>
    </fill>
    <fill>
      <patternFill patternType="solid">
        <fgColor theme="8"/>
        <bgColor rgb="FFFCD5B5"/>
      </patternFill>
    </fill>
    <fill>
      <patternFill patternType="solid">
        <fgColor theme="9"/>
        <bgColor rgb="FFFCD5B5"/>
      </patternFill>
    </fill>
    <fill>
      <patternFill patternType="solid">
        <fgColor rgb="FFFFFF99"/>
        <bgColor rgb="FFFCD5B5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00"/>
        <bgColor rgb="FF948A5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0" borderId="0" xfId="0" applyFont="1"/>
    <xf numFmtId="164" fontId="4" fillId="2" borderId="0" xfId="0" applyNumberFormat="1" applyFont="1" applyFill="1" applyAlignment="1">
      <alignment horizontal="left" vertical="center"/>
    </xf>
    <xf numFmtId="0" fontId="5" fillId="11" borderId="3" xfId="0" applyFont="1" applyFill="1" applyBorder="1" applyAlignment="1">
      <alignment horizontal="center" vertical="center"/>
    </xf>
    <xf numFmtId="0" fontId="5" fillId="12" borderId="4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 wrapText="1"/>
    </xf>
    <xf numFmtId="0" fontId="5" fillId="7" borderId="4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textRotation="90" wrapText="1"/>
    </xf>
    <xf numFmtId="0" fontId="5" fillId="8" borderId="4" xfId="0" applyFont="1" applyFill="1" applyBorder="1" applyAlignment="1">
      <alignment horizontal="center" textRotation="90" wrapText="1"/>
    </xf>
    <xf numFmtId="0" fontId="7" fillId="0" borderId="0" xfId="0" applyFont="1"/>
    <xf numFmtId="0" fontId="8" fillId="11" borderId="1" xfId="0" applyFont="1" applyFill="1" applyBorder="1" applyAlignment="1">
      <alignment horizontal="center" vertical="center"/>
    </xf>
    <xf numFmtId="164" fontId="8" fillId="11" borderId="1" xfId="0" applyNumberFormat="1" applyFont="1" applyFill="1" applyBorder="1" applyAlignment="1">
      <alignment horizontal="center" vertical="center"/>
    </xf>
    <xf numFmtId="0" fontId="8" fillId="11" borderId="2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justify" vertical="center"/>
    </xf>
    <xf numFmtId="0" fontId="2" fillId="11" borderId="5" xfId="0" applyFont="1" applyFill="1" applyBorder="1" applyAlignment="1">
      <alignment horizontal="justify" vertical="center"/>
    </xf>
    <xf numFmtId="0" fontId="2" fillId="12" borderId="1" xfId="0" applyFont="1" applyFill="1" applyBorder="1" applyAlignment="1">
      <alignment horizontal="justify" vertical="center" wrapText="1"/>
    </xf>
    <xf numFmtId="0" fontId="2" fillId="12" borderId="1" xfId="0" applyFont="1" applyFill="1" applyBorder="1" applyAlignment="1">
      <alignment horizontal="justify" vertical="center"/>
    </xf>
    <xf numFmtId="0" fontId="2" fillId="12" borderId="1" xfId="0" applyFont="1" applyFill="1" applyBorder="1" applyAlignment="1">
      <alignment horizontal="center" vertical="center"/>
    </xf>
    <xf numFmtId="164" fontId="2" fillId="12" borderId="1" xfId="0" applyNumberFormat="1" applyFont="1" applyFill="1" applyBorder="1" applyAlignment="1">
      <alignment horizontal="center" vertical="center"/>
    </xf>
    <xf numFmtId="0" fontId="2" fillId="1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justify" vertical="center"/>
    </xf>
    <xf numFmtId="0" fontId="2" fillId="12" borderId="1" xfId="0" applyFont="1" applyFill="1" applyBorder="1" applyAlignment="1">
      <alignment horizontal="justify" vertical="center"/>
    </xf>
    <xf numFmtId="0" fontId="2" fillId="7" borderId="1" xfId="0" applyFont="1" applyFill="1" applyBorder="1" applyAlignment="1">
      <alignment horizontal="justify" vertical="center"/>
    </xf>
    <xf numFmtId="0" fontId="9" fillId="4" borderId="1" xfId="0" applyFont="1" applyFill="1" applyBorder="1" applyAlignment="1">
      <alignment horizontal="justify" vertical="center" wrapText="1"/>
    </xf>
    <xf numFmtId="0" fontId="10" fillId="6" borderId="1" xfId="0" applyFont="1" applyFill="1" applyBorder="1" applyAlignment="1">
      <alignment vertical="center" wrapText="1"/>
    </xf>
    <xf numFmtId="0" fontId="9" fillId="6" borderId="1" xfId="0" applyFont="1" applyFill="1" applyBorder="1" applyAlignment="1">
      <alignment vertical="center" wrapText="1"/>
    </xf>
    <xf numFmtId="0" fontId="9" fillId="6" borderId="1" xfId="0" applyFont="1" applyFill="1" applyBorder="1" applyAlignment="1">
      <alignment horizontal="left" vertical="center" wrapText="1"/>
    </xf>
    <xf numFmtId="0" fontId="3" fillId="0" borderId="0" xfId="0" applyFont="1"/>
    <xf numFmtId="0" fontId="2" fillId="0" borderId="0" xfId="0" applyFont="1" applyAlignment="1">
      <alignment horizontal="center"/>
    </xf>
    <xf numFmtId="0" fontId="11" fillId="3" borderId="0" xfId="0" applyFont="1" applyFill="1" applyBorder="1" applyAlignment="1">
      <alignment horizontal="center" vertical="center"/>
    </xf>
    <xf numFmtId="0" fontId="12" fillId="10" borderId="0" xfId="0" applyFont="1" applyFill="1" applyBorder="1" applyAlignment="1">
      <alignment horizontal="right" vertical="center"/>
    </xf>
    <xf numFmtId="0" fontId="12" fillId="10" borderId="0" xfId="0" applyFont="1" applyFill="1" applyBorder="1" applyAlignment="1">
      <alignment horizontal="center" vertical="center"/>
    </xf>
    <xf numFmtId="0" fontId="12" fillId="9" borderId="0" xfId="0" applyFont="1" applyFill="1" applyBorder="1" applyAlignment="1">
      <alignment horizontal="right" vertical="center"/>
    </xf>
    <xf numFmtId="0" fontId="12" fillId="9" borderId="0" xfId="0" applyFont="1" applyFill="1" applyBorder="1" applyAlignment="1">
      <alignment horizontal="center" vertical="center"/>
    </xf>
    <xf numFmtId="0" fontId="12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 wrapText="1"/>
    </xf>
    <xf numFmtId="0" fontId="4" fillId="2" borderId="0" xfId="0" applyFont="1" applyFill="1" applyAlignment="1">
      <alignment horizontal="center"/>
    </xf>
    <xf numFmtId="0" fontId="12" fillId="2" borderId="0" xfId="0" applyFont="1" applyFill="1"/>
    <xf numFmtId="0" fontId="4" fillId="2" borderId="0" xfId="0" applyFont="1" applyFill="1"/>
    <xf numFmtId="0" fontId="6" fillId="0" borderId="0" xfId="0" applyFont="1" applyBorder="1" applyAlignment="1">
      <alignment horizontal="left" vertical="center" wrapText="1"/>
    </xf>
    <xf numFmtId="0" fontId="12" fillId="10" borderId="0" xfId="0" applyFont="1" applyFill="1" applyBorder="1" applyAlignment="1">
      <alignment horizontal="center" vertical="center"/>
    </xf>
    <xf numFmtId="0" fontId="12" fillId="9" borderId="0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left"/>
    </xf>
    <xf numFmtId="9" fontId="4" fillId="2" borderId="0" xfId="0" applyNumberFormat="1" applyFont="1" applyFill="1" applyAlignment="1">
      <alignment horizontal="left"/>
    </xf>
    <xf numFmtId="0" fontId="13" fillId="11" borderId="6" xfId="0" applyFont="1" applyFill="1" applyBorder="1" applyAlignment="1">
      <alignment horizontal="justify" vertical="center" wrapText="1"/>
    </xf>
    <xf numFmtId="0" fontId="13" fillId="11" borderId="7" xfId="0" applyFont="1" applyFill="1" applyBorder="1" applyAlignment="1">
      <alignment horizontal="justify" vertical="center" wrapText="1"/>
    </xf>
    <xf numFmtId="0" fontId="13" fillId="11" borderId="8" xfId="0" applyFont="1" applyFill="1" applyBorder="1" applyAlignment="1">
      <alignment horizontal="justify" vertical="center" wrapText="1"/>
    </xf>
    <xf numFmtId="44" fontId="8" fillId="11" borderId="1" xfId="0" applyNumberFormat="1" applyFont="1" applyFill="1" applyBorder="1" applyAlignment="1">
      <alignment horizontal="right" vertical="center"/>
    </xf>
    <xf numFmtId="44" fontId="2" fillId="12" borderId="1" xfId="0" applyNumberFormat="1" applyFont="1" applyFill="1" applyBorder="1" applyAlignment="1">
      <alignment horizontal="right" vertical="center"/>
    </xf>
    <xf numFmtId="44" fontId="8" fillId="11" borderId="1" xfId="0" applyNumberFormat="1" applyFont="1" applyFill="1" applyBorder="1" applyAlignment="1">
      <alignment horizontal="left" vertical="center"/>
    </xf>
    <xf numFmtId="44" fontId="2" fillId="12" borderId="1" xfId="0" applyNumberFormat="1" applyFont="1" applyFill="1" applyBorder="1" applyAlignment="1">
      <alignment horizontal="center" vertical="center"/>
    </xf>
    <xf numFmtId="44" fontId="8" fillId="11" borderId="1" xfId="0" applyNumberFormat="1" applyFont="1" applyFill="1" applyBorder="1" applyAlignment="1">
      <alignment horizontal="center" vertical="center"/>
    </xf>
    <xf numFmtId="0" fontId="13" fillId="11" borderId="5" xfId="0" applyFont="1" applyFill="1" applyBorder="1" applyAlignment="1">
      <alignment horizontal="left" vertical="center" wrapText="1"/>
    </xf>
    <xf numFmtId="0" fontId="13" fillId="11" borderId="1" xfId="0" applyFont="1" applyFill="1" applyBorder="1" applyAlignment="1">
      <alignment horizontal="left" vertical="center" wrapText="1"/>
    </xf>
    <xf numFmtId="0" fontId="5" fillId="13" borderId="4" xfId="0" applyFont="1" applyFill="1" applyBorder="1" applyAlignment="1">
      <alignment horizontal="center" textRotation="90" wrapText="1"/>
    </xf>
    <xf numFmtId="0" fontId="5" fillId="15" borderId="4" xfId="0" applyFont="1" applyFill="1" applyBorder="1" applyAlignment="1">
      <alignment horizontal="center" textRotation="90" wrapText="1"/>
    </xf>
    <xf numFmtId="0" fontId="2" fillId="6" borderId="1" xfId="0" applyFont="1" applyFill="1" applyBorder="1" applyAlignment="1">
      <alignment horizontal="center" vertical="center"/>
    </xf>
    <xf numFmtId="164" fontId="2" fillId="17" borderId="1" xfId="0" applyNumberFormat="1" applyFont="1" applyFill="1" applyBorder="1" applyAlignment="1">
      <alignment horizontal="center" vertical="center"/>
    </xf>
    <xf numFmtId="0" fontId="9" fillId="17" borderId="1" xfId="0" applyFont="1" applyFill="1" applyBorder="1" applyAlignment="1">
      <alignment horizontal="center" vertical="center" wrapText="1"/>
    </xf>
    <xf numFmtId="0" fontId="9" fillId="17" borderId="1" xfId="0" applyFont="1" applyFill="1" applyBorder="1" applyAlignment="1">
      <alignment horizontal="center"/>
    </xf>
    <xf numFmtId="44" fontId="9" fillId="18" borderId="1" xfId="0" applyNumberFormat="1" applyFont="1" applyFill="1" applyBorder="1" applyAlignment="1">
      <alignment horizontal="right" vertical="center" wrapText="1"/>
    </xf>
    <xf numFmtId="44" fontId="9" fillId="18" borderId="1" xfId="0" applyNumberFormat="1" applyFont="1" applyFill="1" applyBorder="1" applyAlignment="1">
      <alignment horizontal="right"/>
    </xf>
    <xf numFmtId="44" fontId="9" fillId="18" borderId="1" xfId="0" applyNumberFormat="1" applyFont="1" applyFill="1" applyBorder="1" applyAlignment="1">
      <alignment horizontal="left" vertical="center" wrapText="1"/>
    </xf>
    <xf numFmtId="0" fontId="9" fillId="6" borderId="1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/>
    </xf>
    <xf numFmtId="0" fontId="5" fillId="14" borderId="9" xfId="0" applyFont="1" applyFill="1" applyBorder="1" applyAlignment="1">
      <alignment horizontal="center" vertical="center" wrapText="1"/>
    </xf>
    <xf numFmtId="0" fontId="2" fillId="19" borderId="10" xfId="0" applyFont="1" applyFill="1" applyBorder="1" applyAlignment="1">
      <alignment horizontal="center" vertical="center" wrapText="1"/>
    </xf>
    <xf numFmtId="0" fontId="2" fillId="19" borderId="11" xfId="0" applyFont="1" applyFill="1" applyBorder="1" applyAlignment="1">
      <alignment horizontal="center" vertical="center" wrapText="1"/>
    </xf>
    <xf numFmtId="1" fontId="8" fillId="11" borderId="1" xfId="0" applyNumberFormat="1" applyFont="1" applyFill="1" applyBorder="1" applyAlignment="1">
      <alignment horizontal="center" vertical="center"/>
    </xf>
    <xf numFmtId="1" fontId="2" fillId="12" borderId="1" xfId="0" applyNumberFormat="1" applyFont="1" applyFill="1" applyBorder="1" applyAlignment="1">
      <alignment horizontal="center" vertical="center"/>
    </xf>
    <xf numFmtId="1" fontId="9" fillId="16" borderId="1" xfId="0" applyNumberFormat="1" applyFont="1" applyFill="1" applyBorder="1" applyAlignment="1">
      <alignment horizontal="center" vertical="center" wrapText="1"/>
    </xf>
    <xf numFmtId="1" fontId="2" fillId="16" borderId="1" xfId="0" applyNumberFormat="1" applyFont="1" applyFill="1" applyBorder="1" applyAlignment="1">
      <alignment horizontal="center" vertical="center"/>
    </xf>
    <xf numFmtId="0" fontId="2" fillId="19" borderId="12" xfId="0" applyFont="1" applyFill="1" applyBorder="1" applyAlignment="1">
      <alignment horizontal="center" vertical="center" wrapText="1"/>
    </xf>
    <xf numFmtId="0" fontId="2" fillId="20" borderId="1" xfId="0" applyFont="1" applyFill="1" applyBorder="1" applyAlignment="1">
      <alignment horizontal="justify" vertical="center"/>
    </xf>
    <xf numFmtId="0" fontId="9" fillId="21" borderId="1" xfId="0" applyFont="1" applyFill="1" applyBorder="1" applyAlignment="1">
      <alignment horizontal="left" vertical="center" wrapText="1"/>
    </xf>
    <xf numFmtId="0" fontId="2" fillId="21" borderId="1" xfId="0" applyFont="1" applyFill="1" applyBorder="1" applyAlignment="1">
      <alignment horizontal="center" vertical="center"/>
    </xf>
    <xf numFmtId="164" fontId="2" fillId="21" borderId="1" xfId="0" applyNumberFormat="1" applyFont="1" applyFill="1" applyBorder="1" applyAlignment="1">
      <alignment horizontal="center" vertical="center"/>
    </xf>
    <xf numFmtId="0" fontId="9" fillId="21" borderId="1" xfId="0" applyFont="1" applyFill="1" applyBorder="1" applyAlignment="1">
      <alignment horizontal="center"/>
    </xf>
    <xf numFmtId="44" fontId="9" fillId="21" borderId="1" xfId="0" applyNumberFormat="1" applyFont="1" applyFill="1" applyBorder="1" applyAlignment="1">
      <alignment horizontal="right"/>
    </xf>
    <xf numFmtId="0" fontId="9" fillId="21" borderId="1" xfId="0" applyFont="1" applyFill="1" applyBorder="1" applyAlignment="1">
      <alignment horizontal="center" vertical="center" wrapText="1"/>
    </xf>
    <xf numFmtId="44" fontId="9" fillId="21" borderId="1" xfId="0" applyNumberFormat="1" applyFont="1" applyFill="1" applyBorder="1" applyAlignment="1">
      <alignment horizontal="left" vertical="center" wrapText="1"/>
    </xf>
    <xf numFmtId="1" fontId="2" fillId="21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77933C"/>
      <rgbColor rgb="00800080"/>
      <rgbColor rgb="00008080"/>
      <rgbColor rgb="00C0C0C0"/>
      <rgbColor rgb="00948A54"/>
      <rgbColor rgb="009999FF"/>
      <rgbColor rgb="00953735"/>
      <rgbColor rgb="00FFFFCC"/>
      <rgbColor rgb="00F2F2F2"/>
      <rgbColor rgb="00660066"/>
      <rgbColor rgb="00D99694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CD5B5"/>
      <rgbColor rgb="008EB4E3"/>
      <rgbColor rgb="00FF99CC"/>
      <rgbColor rgb="00CC99FF"/>
      <rgbColor rgb="00FAC090"/>
      <rgbColor rgb="003366FF"/>
      <rgbColor rgb="0033CCCC"/>
      <rgbColor rgb="0099CC00"/>
      <rgbColor rgb="00FFCC00"/>
      <rgbColor rgb="00FF9900"/>
      <rgbColor rgb="00E46C0A"/>
      <rgbColor rgb="00558ED5"/>
      <rgbColor rgb="00969696"/>
      <rgbColor rgb="0017375E"/>
      <rgbColor rgb="00339966"/>
      <rgbColor rgb="000D0D0D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99"/>
      <color rgb="FFEEE422"/>
      <color rgb="FFC5CA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A20"/>
  <sheetViews>
    <sheetView tabSelected="1" topLeftCell="A6" zoomScale="80" zoomScaleNormal="80" workbookViewId="0">
      <selection activeCell="AA8" sqref="AA8"/>
    </sheetView>
  </sheetViews>
  <sheetFormatPr defaultColWidth="9.140625" defaultRowHeight="15.75" x14ac:dyDescent="0.25"/>
  <cols>
    <col min="1" max="1" width="15.140625" style="28" customWidth="1"/>
    <col min="2" max="2" width="13.7109375" style="1" customWidth="1"/>
    <col min="3" max="3" width="15.42578125" style="1" customWidth="1"/>
    <col min="4" max="4" width="11.28515625" style="1" bestFit="1" customWidth="1"/>
    <col min="5" max="5" width="74.85546875" style="28" customWidth="1"/>
    <col min="6" max="6" width="14" style="29" customWidth="1"/>
    <col min="7" max="8" width="11" style="29" bestFit="1" customWidth="1"/>
    <col min="9" max="9" width="15.7109375" style="29" bestFit="1" customWidth="1"/>
    <col min="10" max="23" width="6.5703125" style="29" customWidth="1"/>
    <col min="24" max="24" width="19" style="29" customWidth="1"/>
    <col min="25" max="26" width="8.42578125" style="29" customWidth="1"/>
    <col min="27" max="27" width="75.85546875" style="29" customWidth="1"/>
    <col min="28" max="263" width="8.7109375" style="1"/>
    <col min="264" max="16384" width="9.140625" style="1"/>
  </cols>
  <sheetData>
    <row r="1" spans="1:27" ht="36" x14ac:dyDescent="0.25">
      <c r="A1" s="30" t="s">
        <v>59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</row>
    <row r="2" spans="1:27" s="36" customFormat="1" ht="18.75" x14ac:dyDescent="0.3">
      <c r="A2" s="35"/>
      <c r="E2" s="35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</row>
    <row r="3" spans="1:27" s="38" customFormat="1" ht="52.5" customHeight="1" x14ac:dyDescent="0.3">
      <c r="A3" s="42" t="s">
        <v>13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</row>
    <row r="4" spans="1:27" s="36" customFormat="1" ht="27.75" customHeight="1" x14ac:dyDescent="0.3">
      <c r="A4" s="31" t="s">
        <v>0</v>
      </c>
      <c r="B4" s="31"/>
      <c r="C4" s="32"/>
      <c r="D4" s="32"/>
      <c r="E4" s="2"/>
      <c r="F4" s="31" t="s">
        <v>15</v>
      </c>
      <c r="G4" s="31"/>
      <c r="H4" s="32" t="s">
        <v>23</v>
      </c>
      <c r="I4" s="32"/>
      <c r="J4" s="32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5" t="s">
        <v>25</v>
      </c>
      <c r="Y4" s="39"/>
      <c r="Z4" s="39"/>
      <c r="AA4" s="39"/>
    </row>
    <row r="5" spans="1:27" s="36" customFormat="1" ht="27.75" customHeight="1" x14ac:dyDescent="0.3">
      <c r="A5" s="33" t="s">
        <v>1</v>
      </c>
      <c r="B5" s="33"/>
      <c r="C5" s="34"/>
      <c r="D5" s="34"/>
      <c r="E5" s="2"/>
      <c r="F5" s="33" t="s">
        <v>14</v>
      </c>
      <c r="G5" s="33"/>
      <c r="H5" s="34" t="s">
        <v>23</v>
      </c>
      <c r="I5" s="34"/>
      <c r="J5" s="3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5" t="s">
        <v>25</v>
      </c>
      <c r="Y5" s="39"/>
      <c r="Z5" s="39"/>
      <c r="AA5" s="39"/>
    </row>
    <row r="6" spans="1:27" s="36" customFormat="1" ht="27.75" customHeight="1" x14ac:dyDescent="0.3">
      <c r="E6" s="2"/>
      <c r="F6" s="31" t="s">
        <v>16</v>
      </c>
      <c r="G6" s="31"/>
      <c r="H6" s="32" t="s">
        <v>23</v>
      </c>
      <c r="I6" s="32"/>
      <c r="J6" s="32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6">
        <v>1</v>
      </c>
      <c r="Y6" s="39"/>
      <c r="Z6" s="39"/>
      <c r="AA6" s="39"/>
    </row>
    <row r="7" spans="1:27" s="36" customFormat="1" ht="15.75" customHeight="1" thickBot="1" x14ac:dyDescent="0.35">
      <c r="A7" s="40"/>
      <c r="B7" s="41"/>
      <c r="C7" s="41"/>
      <c r="D7" s="41"/>
      <c r="E7" s="40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</row>
    <row r="8" spans="1:27" s="10" customFormat="1" ht="161.25" x14ac:dyDescent="0.35">
      <c r="A8" s="3" t="s">
        <v>4</v>
      </c>
      <c r="B8" s="4" t="s">
        <v>5</v>
      </c>
      <c r="C8" s="5" t="s">
        <v>17</v>
      </c>
      <c r="D8" s="6" t="s">
        <v>6</v>
      </c>
      <c r="E8" s="7" t="s">
        <v>3</v>
      </c>
      <c r="F8" s="58" t="s">
        <v>2</v>
      </c>
      <c r="G8" s="57" t="s">
        <v>48</v>
      </c>
      <c r="H8" s="57" t="s">
        <v>47</v>
      </c>
      <c r="I8" s="8" t="s">
        <v>22</v>
      </c>
      <c r="J8" s="58" t="s">
        <v>31</v>
      </c>
      <c r="K8" s="58" t="s">
        <v>32</v>
      </c>
      <c r="L8" s="58" t="s">
        <v>33</v>
      </c>
      <c r="M8" s="58" t="s">
        <v>34</v>
      </c>
      <c r="N8" s="58" t="s">
        <v>35</v>
      </c>
      <c r="O8" s="58" t="s">
        <v>36</v>
      </c>
      <c r="P8" s="58" t="s">
        <v>37</v>
      </c>
      <c r="Q8" s="58" t="s">
        <v>38</v>
      </c>
      <c r="R8" s="58" t="s">
        <v>39</v>
      </c>
      <c r="S8" s="58" t="s">
        <v>40</v>
      </c>
      <c r="T8" s="58" t="s">
        <v>41</v>
      </c>
      <c r="U8" s="58" t="s">
        <v>42</v>
      </c>
      <c r="V8" s="58" t="s">
        <v>43</v>
      </c>
      <c r="W8" s="58" t="s">
        <v>44</v>
      </c>
      <c r="X8" s="8" t="s">
        <v>26</v>
      </c>
      <c r="Y8" s="9" t="s">
        <v>7</v>
      </c>
      <c r="Z8" s="9" t="s">
        <v>8</v>
      </c>
      <c r="AA8" s="68" t="s">
        <v>11</v>
      </c>
    </row>
    <row r="9" spans="1:27" s="14" customFormat="1" ht="25.5" customHeight="1" x14ac:dyDescent="0.25">
      <c r="A9" s="55" t="s">
        <v>18</v>
      </c>
      <c r="B9" s="56"/>
      <c r="C9" s="56"/>
      <c r="D9" s="56"/>
      <c r="E9" s="56"/>
      <c r="F9" s="11"/>
      <c r="G9" s="12"/>
      <c r="H9" s="12"/>
      <c r="I9" s="50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52">
        <f>X10+X13</f>
        <v>104800</v>
      </c>
      <c r="Y9" s="71"/>
      <c r="Z9" s="71"/>
      <c r="AA9" s="13"/>
    </row>
    <row r="10" spans="1:27" s="21" customFormat="1" ht="25.5" customHeight="1" x14ac:dyDescent="0.25">
      <c r="A10" s="15"/>
      <c r="B10" s="16" t="s">
        <v>54</v>
      </c>
      <c r="C10" s="16"/>
      <c r="D10" s="16"/>
      <c r="E10" s="17"/>
      <c r="F10" s="18"/>
      <c r="G10" s="19" t="s">
        <v>21</v>
      </c>
      <c r="H10" s="19" t="s">
        <v>28</v>
      </c>
      <c r="I10" s="51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53">
        <f>SUM(X11:X12)</f>
        <v>41800</v>
      </c>
      <c r="Y10" s="72"/>
      <c r="Z10" s="72"/>
      <c r="AA10" s="20"/>
    </row>
    <row r="11" spans="1:27" s="21" customFormat="1" ht="25.5" customHeight="1" x14ac:dyDescent="0.25">
      <c r="A11" s="15"/>
      <c r="B11" s="22"/>
      <c r="C11" s="23" t="s">
        <v>24</v>
      </c>
      <c r="D11" s="23">
        <v>319011</v>
      </c>
      <c r="E11" s="24" t="s">
        <v>29</v>
      </c>
      <c r="F11" s="59" t="s">
        <v>10</v>
      </c>
      <c r="G11" s="60"/>
      <c r="H11" s="61"/>
      <c r="I11" s="63">
        <v>8000</v>
      </c>
      <c r="J11" s="66">
        <v>1</v>
      </c>
      <c r="K11" s="66">
        <v>1</v>
      </c>
      <c r="L11" s="66">
        <v>1</v>
      </c>
      <c r="M11" s="66">
        <v>1</v>
      </c>
      <c r="N11" s="66">
        <v>1</v>
      </c>
      <c r="O11" s="66"/>
      <c r="P11" s="66"/>
      <c r="Q11" s="66"/>
      <c r="R11" s="66"/>
      <c r="S11" s="66"/>
      <c r="T11" s="66"/>
      <c r="U11" s="66"/>
      <c r="V11" s="66"/>
      <c r="W11" s="66">
        <f>SUM(J11:V11)</f>
        <v>5</v>
      </c>
      <c r="X11" s="65">
        <f>I11*W11</f>
        <v>40000</v>
      </c>
      <c r="Y11" s="73">
        <v>4</v>
      </c>
      <c r="Z11" s="73">
        <v>4</v>
      </c>
      <c r="AA11" s="69" t="s">
        <v>61</v>
      </c>
    </row>
    <row r="12" spans="1:27" s="21" customFormat="1" ht="25.5" customHeight="1" x14ac:dyDescent="0.25">
      <c r="A12" s="15"/>
      <c r="B12" s="22"/>
      <c r="C12" s="23" t="s">
        <v>27</v>
      </c>
      <c r="D12" s="23">
        <v>339030</v>
      </c>
      <c r="E12" s="25" t="s">
        <v>30</v>
      </c>
      <c r="F12" s="59" t="s">
        <v>9</v>
      </c>
      <c r="G12" s="60"/>
      <c r="H12" s="61"/>
      <c r="I12" s="63">
        <v>12</v>
      </c>
      <c r="J12" s="66">
        <v>100</v>
      </c>
      <c r="K12" s="66"/>
      <c r="L12" s="66"/>
      <c r="M12" s="66"/>
      <c r="N12" s="66"/>
      <c r="O12" s="66">
        <v>50</v>
      </c>
      <c r="P12" s="66"/>
      <c r="Q12" s="66"/>
      <c r="R12" s="66"/>
      <c r="S12" s="66"/>
      <c r="T12" s="27"/>
      <c r="U12" s="27"/>
      <c r="V12" s="27"/>
      <c r="W12" s="66">
        <f>SUM(J12:V12)</f>
        <v>150</v>
      </c>
      <c r="X12" s="65">
        <f>I12*W12</f>
        <v>1800</v>
      </c>
      <c r="Y12" s="73">
        <v>1</v>
      </c>
      <c r="Z12" s="73">
        <v>2</v>
      </c>
      <c r="AA12" s="70"/>
    </row>
    <row r="13" spans="1:27" s="21" customFormat="1" ht="25.5" customHeight="1" x14ac:dyDescent="0.25">
      <c r="A13" s="15"/>
      <c r="B13" s="17" t="s">
        <v>53</v>
      </c>
      <c r="C13" s="17"/>
      <c r="D13" s="17"/>
      <c r="E13" s="17"/>
      <c r="F13" s="18"/>
      <c r="G13" s="19" t="s">
        <v>45</v>
      </c>
      <c r="H13" s="19" t="s">
        <v>46</v>
      </c>
      <c r="I13" s="51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53">
        <f>SUM(X14:X15)</f>
        <v>63000</v>
      </c>
      <c r="Y13" s="72"/>
      <c r="Z13" s="72"/>
      <c r="AA13" s="20"/>
    </row>
    <row r="14" spans="1:27" s="21" customFormat="1" ht="25.5" customHeight="1" x14ac:dyDescent="0.25">
      <c r="A14" s="15"/>
      <c r="B14" s="22"/>
      <c r="C14" s="23" t="s">
        <v>24</v>
      </c>
      <c r="D14" s="23">
        <v>319011</v>
      </c>
      <c r="E14" s="24" t="s">
        <v>29</v>
      </c>
      <c r="F14" s="59" t="s">
        <v>10</v>
      </c>
      <c r="G14" s="60"/>
      <c r="H14" s="61"/>
      <c r="I14" s="63">
        <v>8000</v>
      </c>
      <c r="J14" s="66"/>
      <c r="K14" s="66"/>
      <c r="L14" s="66"/>
      <c r="M14" s="66"/>
      <c r="N14" s="66"/>
      <c r="O14" s="66">
        <v>1</v>
      </c>
      <c r="P14" s="66">
        <v>1</v>
      </c>
      <c r="Q14" s="66">
        <v>1</v>
      </c>
      <c r="R14" s="66">
        <v>1</v>
      </c>
      <c r="S14" s="66">
        <v>1</v>
      </c>
      <c r="T14" s="66">
        <v>1</v>
      </c>
      <c r="U14" s="66">
        <v>1</v>
      </c>
      <c r="V14" s="66"/>
      <c r="W14" s="66">
        <f t="shared" ref="W14:W15" si="0">SUM(J14:V14)</f>
        <v>7</v>
      </c>
      <c r="X14" s="65">
        <f t="shared" ref="X14:X15" si="1">I14*W14</f>
        <v>56000</v>
      </c>
      <c r="Y14" s="74">
        <v>4</v>
      </c>
      <c r="Z14" s="74">
        <v>4</v>
      </c>
      <c r="AA14" s="69" t="s">
        <v>60</v>
      </c>
    </row>
    <row r="15" spans="1:27" s="21" customFormat="1" ht="25.5" customHeight="1" x14ac:dyDescent="0.25">
      <c r="A15" s="15"/>
      <c r="B15" s="22"/>
      <c r="C15" s="23" t="s">
        <v>49</v>
      </c>
      <c r="D15" s="23">
        <v>449052</v>
      </c>
      <c r="E15" s="26" t="s">
        <v>50</v>
      </c>
      <c r="F15" s="59" t="s">
        <v>9</v>
      </c>
      <c r="G15" s="60"/>
      <c r="H15" s="61"/>
      <c r="I15" s="63">
        <v>3500</v>
      </c>
      <c r="J15" s="66"/>
      <c r="K15" s="66"/>
      <c r="L15" s="66"/>
      <c r="M15" s="66"/>
      <c r="N15" s="66"/>
      <c r="O15" s="66">
        <v>2</v>
      </c>
      <c r="P15" s="66"/>
      <c r="Q15" s="66"/>
      <c r="R15" s="66"/>
      <c r="S15" s="66"/>
      <c r="T15" s="66"/>
      <c r="U15" s="66"/>
      <c r="V15" s="66"/>
      <c r="W15" s="66">
        <f t="shared" si="0"/>
        <v>2</v>
      </c>
      <c r="X15" s="65">
        <f t="shared" si="1"/>
        <v>7000</v>
      </c>
      <c r="Y15" s="74">
        <v>2</v>
      </c>
      <c r="Z15" s="74">
        <v>4</v>
      </c>
      <c r="AA15" s="70"/>
    </row>
    <row r="16" spans="1:27" s="14" customFormat="1" ht="25.5" customHeight="1" x14ac:dyDescent="0.25">
      <c r="A16" s="47" t="s">
        <v>19</v>
      </c>
      <c r="B16" s="48"/>
      <c r="C16" s="48"/>
      <c r="D16" s="48"/>
      <c r="E16" s="49"/>
      <c r="F16" s="11"/>
      <c r="G16" s="12"/>
      <c r="H16" s="12"/>
      <c r="I16" s="50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54">
        <f>X17</f>
        <v>76200</v>
      </c>
      <c r="Y16" s="71"/>
      <c r="Z16" s="71"/>
      <c r="AA16" s="13"/>
    </row>
    <row r="17" spans="1:27" s="21" customFormat="1" ht="25.5" customHeight="1" x14ac:dyDescent="0.25">
      <c r="A17" s="15"/>
      <c r="B17" s="17" t="s">
        <v>20</v>
      </c>
      <c r="C17" s="17"/>
      <c r="D17" s="17"/>
      <c r="E17" s="17"/>
      <c r="F17" s="18"/>
      <c r="G17" s="19" t="s">
        <v>55</v>
      </c>
      <c r="H17" s="19" t="s">
        <v>56</v>
      </c>
      <c r="I17" s="51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53">
        <f>SUM(X18:X20)</f>
        <v>76200</v>
      </c>
      <c r="Y17" s="72"/>
      <c r="Z17" s="72"/>
      <c r="AA17" s="20"/>
    </row>
    <row r="18" spans="1:27" s="21" customFormat="1" ht="25.5" customHeight="1" x14ac:dyDescent="0.25">
      <c r="A18" s="15"/>
      <c r="B18" s="22"/>
      <c r="C18" s="23" t="s">
        <v>24</v>
      </c>
      <c r="D18" s="23">
        <v>319011</v>
      </c>
      <c r="E18" s="27" t="s">
        <v>52</v>
      </c>
      <c r="F18" s="59" t="s">
        <v>10</v>
      </c>
      <c r="G18" s="60"/>
      <c r="H18" s="62"/>
      <c r="I18" s="64">
        <v>2600</v>
      </c>
      <c r="J18" s="67"/>
      <c r="K18" s="67"/>
      <c r="L18" s="67"/>
      <c r="M18" s="67">
        <v>2</v>
      </c>
      <c r="N18" s="67">
        <v>2</v>
      </c>
      <c r="O18" s="67">
        <v>2</v>
      </c>
      <c r="P18" s="67">
        <v>2</v>
      </c>
      <c r="Q18" s="67">
        <v>2</v>
      </c>
      <c r="R18" s="67">
        <v>2</v>
      </c>
      <c r="S18" s="67"/>
      <c r="T18" s="67"/>
      <c r="U18" s="67"/>
      <c r="V18" s="67"/>
      <c r="W18" s="66">
        <f>SUM(J18:V18)</f>
        <v>12</v>
      </c>
      <c r="X18" s="65">
        <f>I18*W18</f>
        <v>31200</v>
      </c>
      <c r="Y18" s="74">
        <v>3</v>
      </c>
      <c r="Z18" s="74">
        <v>3</v>
      </c>
      <c r="AA18" s="69" t="s">
        <v>12</v>
      </c>
    </row>
    <row r="19" spans="1:27" s="21" customFormat="1" ht="25.5" customHeight="1" x14ac:dyDescent="0.25">
      <c r="A19" s="15"/>
      <c r="B19" s="22"/>
      <c r="C19" s="23" t="s">
        <v>27</v>
      </c>
      <c r="D19" s="23">
        <v>339047</v>
      </c>
      <c r="E19" s="27" t="s">
        <v>51</v>
      </c>
      <c r="F19" s="59" t="s">
        <v>10</v>
      </c>
      <c r="G19" s="60"/>
      <c r="H19" s="62"/>
      <c r="I19" s="64">
        <f>I17*39.37%</f>
        <v>0</v>
      </c>
      <c r="J19" s="67"/>
      <c r="K19" s="67"/>
      <c r="L19" s="67"/>
      <c r="M19" s="67">
        <v>2</v>
      </c>
      <c r="N19" s="67">
        <v>2</v>
      </c>
      <c r="O19" s="67">
        <v>2</v>
      </c>
      <c r="P19" s="67">
        <v>2</v>
      </c>
      <c r="Q19" s="67">
        <v>2</v>
      </c>
      <c r="R19" s="67">
        <v>2</v>
      </c>
      <c r="S19" s="67"/>
      <c r="T19" s="67"/>
      <c r="U19" s="67"/>
      <c r="V19" s="67"/>
      <c r="W19" s="66">
        <f>SUM(J19:V19)</f>
        <v>12</v>
      </c>
      <c r="X19" s="65">
        <f>I19*W19</f>
        <v>0</v>
      </c>
      <c r="Y19" s="74">
        <v>2</v>
      </c>
      <c r="Z19" s="74">
        <v>3</v>
      </c>
      <c r="AA19" s="75"/>
    </row>
    <row r="20" spans="1:27" s="21" customFormat="1" ht="25.5" customHeight="1" x14ac:dyDescent="0.25">
      <c r="A20" s="15"/>
      <c r="B20" s="22"/>
      <c r="C20" s="76" t="s">
        <v>57</v>
      </c>
      <c r="D20" s="76"/>
      <c r="E20" s="77" t="s">
        <v>58</v>
      </c>
      <c r="F20" s="78" t="s">
        <v>9</v>
      </c>
      <c r="G20" s="79"/>
      <c r="H20" s="80"/>
      <c r="I20" s="81">
        <v>45000</v>
      </c>
      <c r="J20" s="80"/>
      <c r="K20" s="80"/>
      <c r="L20" s="80"/>
      <c r="M20" s="80">
        <v>1</v>
      </c>
      <c r="N20" s="80"/>
      <c r="O20" s="80"/>
      <c r="P20" s="80"/>
      <c r="Q20" s="80"/>
      <c r="R20" s="80"/>
      <c r="S20" s="80"/>
      <c r="T20" s="80"/>
      <c r="U20" s="80"/>
      <c r="V20" s="80"/>
      <c r="W20" s="82">
        <f>SUM(J20:V20)</f>
        <v>1</v>
      </c>
      <c r="X20" s="83">
        <f>I20*W20</f>
        <v>45000</v>
      </c>
      <c r="Y20" s="84"/>
      <c r="Z20" s="84"/>
      <c r="AA20" s="70"/>
    </row>
  </sheetData>
  <autoFilter ref="A8:AA15"/>
  <mergeCells count="20">
    <mergeCell ref="AA18:AA20"/>
    <mergeCell ref="AA11:AA12"/>
    <mergeCell ref="AA14:AA15"/>
    <mergeCell ref="H4:J4"/>
    <mergeCell ref="H5:J5"/>
    <mergeCell ref="H6:J6"/>
    <mergeCell ref="A1:AA1"/>
    <mergeCell ref="F6:G6"/>
    <mergeCell ref="B13:E13"/>
    <mergeCell ref="A3:AA3"/>
    <mergeCell ref="B17:E17"/>
    <mergeCell ref="A4:B4"/>
    <mergeCell ref="A5:B5"/>
    <mergeCell ref="A9:E9"/>
    <mergeCell ref="B10:E10"/>
    <mergeCell ref="A16:E16"/>
    <mergeCell ref="F4:G4"/>
    <mergeCell ref="F5:G5"/>
    <mergeCell ref="C4:D4"/>
    <mergeCell ref="C5:D5"/>
  </mergeCells>
  <pageMargins left="0.21" right="0.22" top="0.67" bottom="0.65" header="0.39" footer="0.41"/>
  <pageSetup paperSize="9" scale="28" firstPageNumber="0" orientation="landscape" verticalDpi="4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PAD</vt:lpstr>
      <vt:lpstr>_FiltrarBancodeDados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Gabrielle</dc:creator>
  <cp:lastModifiedBy>Alessandra</cp:lastModifiedBy>
  <cp:revision>0</cp:revision>
  <cp:lastPrinted>2019-11-13T16:22:14Z</cp:lastPrinted>
  <dcterms:created xsi:type="dcterms:W3CDTF">2011-04-04T06:52:38Z</dcterms:created>
  <dcterms:modified xsi:type="dcterms:W3CDTF">2020-05-15T21:32:11Z</dcterms:modified>
</cp:coreProperties>
</file>